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F29" i="1" l="1"/>
  <c r="G29" i="1" s="1"/>
  <c r="H29" i="1" s="1"/>
  <c r="F28" i="1"/>
  <c r="G28" i="1" s="1"/>
  <c r="H28" i="1" s="1"/>
  <c r="F27" i="1"/>
  <c r="G27" i="1" s="1"/>
  <c r="H27" i="1" s="1"/>
  <c r="G26" i="1"/>
  <c r="H26" i="1" s="1"/>
  <c r="F26" i="1"/>
  <c r="F25" i="1"/>
  <c r="G25" i="1" s="1"/>
  <c r="H25" i="1" s="1"/>
  <c r="F24" i="1"/>
  <c r="G24" i="1" s="1"/>
  <c r="H24" i="1" s="1"/>
  <c r="H23" i="1"/>
  <c r="G23" i="1"/>
  <c r="F23" i="1"/>
  <c r="F22" i="1"/>
  <c r="G22" i="1" s="1"/>
  <c r="H22" i="1" s="1"/>
  <c r="F21" i="1"/>
  <c r="G21" i="1" s="1"/>
  <c r="H21" i="1" s="1"/>
  <c r="F20" i="1"/>
  <c r="G20" i="1" s="1"/>
  <c r="H20" i="1" s="1"/>
  <c r="F19" i="1"/>
  <c r="G19" i="1" s="1"/>
  <c r="H19" i="1" s="1"/>
  <c r="G18" i="1"/>
  <c r="H18" i="1" s="1"/>
  <c r="F18" i="1"/>
  <c r="F17" i="1"/>
  <c r="G17" i="1" s="1"/>
  <c r="H17" i="1" s="1"/>
  <c r="F16" i="1"/>
  <c r="G16" i="1" s="1"/>
  <c r="H16" i="1" s="1"/>
  <c r="H15" i="1"/>
  <c r="G15" i="1"/>
  <c r="F15" i="1"/>
  <c r="E14" i="1"/>
  <c r="F14" i="1" s="1"/>
  <c r="G14" i="1" s="1"/>
  <c r="H14" i="1" s="1"/>
  <c r="G13" i="1"/>
  <c r="H13" i="1" s="1"/>
  <c r="F13" i="1"/>
  <c r="E13" i="1"/>
  <c r="E8" i="1"/>
  <c r="D8" i="1"/>
  <c r="C8" i="1"/>
  <c r="E12" i="1" s="1"/>
  <c r="F12" i="1" s="1"/>
  <c r="G12" i="1" s="1"/>
  <c r="H12" i="1" s="1"/>
  <c r="H30" i="1" l="1"/>
  <c r="G32" i="1" l="1"/>
  <c r="G31" i="1"/>
</calcChain>
</file>

<file path=xl/sharedStrings.xml><?xml version="1.0" encoding="utf-8"?>
<sst xmlns="http://schemas.openxmlformats.org/spreadsheetml/2006/main" count="18" uniqueCount="17">
  <si>
    <t xml:space="preserve">Belastungsstufe </t>
  </si>
  <si>
    <t>Opt 1</t>
  </si>
  <si>
    <t>Opt 2</t>
  </si>
  <si>
    <t>Opt 3</t>
  </si>
  <si>
    <t>Randsumme</t>
  </si>
  <si>
    <t>Zeile</t>
  </si>
  <si>
    <t>Spalte</t>
  </si>
  <si>
    <t>fb</t>
  </si>
  <si>
    <t>fe</t>
  </si>
  <si>
    <t>(fb-fe)</t>
  </si>
  <si>
    <t>(fb-fe)²</t>
  </si>
  <si>
    <t>Daten aus emp. Erhebung</t>
  </si>
  <si>
    <t>theoret. Verteilung</t>
  </si>
  <si>
    <t>x²=</t>
  </si>
  <si>
    <t>Signifikanzniveau beträgt 99,77%</t>
  </si>
  <si>
    <t>Chi-links</t>
  </si>
  <si>
    <t>Chi-rechts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</si>
</sst>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/>
    <xf numFmtId="0" fontId="0" fillId="2" borderId="0" xfId="0" applyFill="1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752475</xdr:colOff>
      <xdr:row>9</xdr:row>
      <xdr:rowOff>4762</xdr:rowOff>
    </xdr:from>
    <xdr:ext cx="914400" cy="46038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feld 1"/>
            <xdr:cNvSpPr txBox="1"/>
          </xdr:nvSpPr>
          <xdr:spPr>
            <a:xfrm>
              <a:off x="5829300" y="1719262"/>
              <a:ext cx="914400" cy="4603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de-DE" sz="1100" i="1">
                            <a:latin typeface="Cambria Math"/>
                          </a:rPr>
                        </m:ctrlPr>
                      </m:fPr>
                      <m:num>
                        <m:r>
                          <a:rPr lang="de-DE" sz="1100" b="0" i="1">
                            <a:latin typeface="Cambria Math"/>
                          </a:rPr>
                          <m:t>(</m:t>
                        </m:r>
                        <m:r>
                          <a:rPr lang="de-DE" sz="1100" b="0" i="1">
                            <a:latin typeface="Cambria Math"/>
                          </a:rPr>
                          <m:t>𝑓𝑏</m:t>
                        </m:r>
                        <m:r>
                          <a:rPr lang="de-DE" sz="1100" b="0" i="1">
                            <a:latin typeface="Cambria Math"/>
                          </a:rPr>
                          <m:t>−</m:t>
                        </m:r>
                        <m:r>
                          <a:rPr lang="de-DE" sz="1100" b="0" i="1">
                            <a:latin typeface="Cambria Math"/>
                          </a:rPr>
                          <m:t>𝑓𝑒</m:t>
                        </m:r>
                        <m:r>
                          <a:rPr lang="de-DE" sz="1100" b="0" i="1">
                            <a:latin typeface="Cambria Math"/>
                          </a:rPr>
                          <m:t>)²</m:t>
                        </m:r>
                      </m:num>
                      <m:den>
                        <m:r>
                          <a:rPr lang="de-DE" sz="1100" b="0" i="1">
                            <a:latin typeface="Cambria Math"/>
                          </a:rPr>
                          <m:t>𝑓𝑒</m:t>
                        </m:r>
                      </m:den>
                    </m:f>
                  </m:oMath>
                </m:oMathPara>
              </a14:m>
              <a:endParaRPr lang="de-DE" sz="1100"/>
            </a:p>
          </xdr:txBody>
        </xdr:sp>
      </mc:Choice>
      <mc:Fallback>
        <xdr:sp macro="" textlink="">
          <xdr:nvSpPr>
            <xdr:cNvPr id="2" name="Textfeld 1"/>
            <xdr:cNvSpPr txBox="1"/>
          </xdr:nvSpPr>
          <xdr:spPr>
            <a:xfrm>
              <a:off x="5829300" y="1719262"/>
              <a:ext cx="914400" cy="4603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:r>
                <a:rPr lang="de-DE" sz="1100" i="0">
                  <a:latin typeface="Cambria Math"/>
                </a:rPr>
                <a:t>(</a:t>
              </a:r>
              <a:r>
                <a:rPr lang="de-DE" sz="1100" b="0" i="0">
                  <a:latin typeface="Cambria Math"/>
                </a:rPr>
                <a:t>(𝑓𝑏−𝑓𝑒)²)/𝑓𝑒</a:t>
              </a:r>
              <a:endParaRPr lang="de-DE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J9" sqref="J9"/>
    </sheetView>
  </sheetViews>
  <sheetFormatPr baseColWidth="10" defaultRowHeight="15" x14ac:dyDescent="0.25"/>
  <cols>
    <col min="2" max="2" width="15.5703125" bestFit="1" customWidth="1"/>
    <col min="3" max="5" width="12.140625" customWidth="1"/>
    <col min="6" max="6" width="12.7109375" bestFit="1" customWidth="1"/>
    <col min="7" max="8" width="12" bestFit="1" customWidth="1"/>
  </cols>
  <sheetData>
    <row r="1" spans="2:8" x14ac:dyDescent="0.25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2:8" x14ac:dyDescent="0.25">
      <c r="B2" s="3">
        <v>1</v>
      </c>
      <c r="C2" s="3">
        <v>1</v>
      </c>
      <c r="D2" s="3">
        <v>4</v>
      </c>
      <c r="E2" s="3">
        <v>1</v>
      </c>
      <c r="F2" s="3">
        <v>6</v>
      </c>
    </row>
    <row r="3" spans="2:8" x14ac:dyDescent="0.25">
      <c r="B3" s="3">
        <v>2</v>
      </c>
      <c r="C3" s="3">
        <v>1</v>
      </c>
      <c r="D3" s="3">
        <v>2</v>
      </c>
      <c r="E3" s="3">
        <v>3</v>
      </c>
      <c r="F3" s="3">
        <v>6</v>
      </c>
    </row>
    <row r="4" spans="2:8" x14ac:dyDescent="0.25">
      <c r="B4" s="3">
        <v>3</v>
      </c>
      <c r="C4" s="3">
        <v>2</v>
      </c>
      <c r="D4" s="3">
        <v>2</v>
      </c>
      <c r="E4" s="3">
        <v>2</v>
      </c>
      <c r="F4" s="3">
        <v>6</v>
      </c>
    </row>
    <row r="5" spans="2:8" x14ac:dyDescent="0.25">
      <c r="B5" s="3">
        <v>4</v>
      </c>
      <c r="C5" s="3">
        <v>3</v>
      </c>
      <c r="D5" s="3">
        <v>0</v>
      </c>
      <c r="E5" s="3">
        <v>3</v>
      </c>
      <c r="F5" s="3">
        <v>6</v>
      </c>
    </row>
    <row r="6" spans="2:8" x14ac:dyDescent="0.25">
      <c r="B6" s="3">
        <v>5</v>
      </c>
      <c r="C6" s="3">
        <v>5</v>
      </c>
      <c r="D6" s="3">
        <v>0</v>
      </c>
      <c r="E6" s="3">
        <v>1</v>
      </c>
      <c r="F6" s="3">
        <v>6</v>
      </c>
    </row>
    <row r="7" spans="2:8" x14ac:dyDescent="0.25">
      <c r="B7" s="3">
        <v>6</v>
      </c>
      <c r="C7" s="3">
        <v>5</v>
      </c>
      <c r="D7" s="3">
        <v>0</v>
      </c>
      <c r="E7" s="3">
        <v>1</v>
      </c>
      <c r="F7" s="3">
        <v>6</v>
      </c>
    </row>
    <row r="8" spans="2:8" x14ac:dyDescent="0.25">
      <c r="B8" s="5" t="s">
        <v>4</v>
      </c>
      <c r="C8" s="3">
        <f>SUM(C2:C7)</f>
        <v>17</v>
      </c>
      <c r="D8" s="3">
        <f t="shared" ref="D8:E8" si="0">SUM(D2:D7)</f>
        <v>8</v>
      </c>
      <c r="E8" s="3">
        <f t="shared" si="0"/>
        <v>11</v>
      </c>
      <c r="F8" s="3">
        <v>36</v>
      </c>
    </row>
    <row r="10" spans="2:8" ht="35.25" customHeight="1" x14ac:dyDescent="0.25">
      <c r="B10" s="3" t="s">
        <v>5</v>
      </c>
      <c r="C10" s="3" t="s">
        <v>6</v>
      </c>
      <c r="D10" s="3" t="s">
        <v>7</v>
      </c>
      <c r="E10" s="3" t="s">
        <v>8</v>
      </c>
      <c r="F10" s="3" t="s">
        <v>9</v>
      </c>
      <c r="G10" s="3" t="s">
        <v>10</v>
      </c>
      <c r="H10" s="3"/>
    </row>
    <row r="11" spans="2:8" ht="23.25" x14ac:dyDescent="0.25">
      <c r="D11" s="1" t="s">
        <v>11</v>
      </c>
      <c r="E11" s="1" t="s">
        <v>12</v>
      </c>
      <c r="F11" s="1"/>
      <c r="G11" s="1"/>
    </row>
    <row r="12" spans="2:8" x14ac:dyDescent="0.25">
      <c r="B12" s="3">
        <v>1</v>
      </c>
      <c r="C12" s="3">
        <v>1</v>
      </c>
      <c r="D12" s="3">
        <v>1</v>
      </c>
      <c r="E12" s="3">
        <f>(C8*F2)/F8</f>
        <v>2.8333333333333335</v>
      </c>
      <c r="F12" s="3">
        <f>D12-E12</f>
        <v>-1.8333333333333335</v>
      </c>
      <c r="G12" s="3">
        <f>F12*F12</f>
        <v>3.3611111111111116</v>
      </c>
      <c r="H12" s="3">
        <f>(G12/E12)</f>
        <v>1.1862745098039216</v>
      </c>
    </row>
    <row r="13" spans="2:8" x14ac:dyDescent="0.25">
      <c r="B13" s="3">
        <v>1</v>
      </c>
      <c r="C13" s="3">
        <v>2</v>
      </c>
      <c r="D13" s="3">
        <v>4</v>
      </c>
      <c r="E13" s="3">
        <f>(8*6)/36</f>
        <v>1.3333333333333333</v>
      </c>
      <c r="F13" s="3">
        <f t="shared" ref="F13:F29" si="1">D13-E13</f>
        <v>2.666666666666667</v>
      </c>
      <c r="G13" s="3">
        <f t="shared" ref="G13:G29" si="2">F13*F13</f>
        <v>7.1111111111111125</v>
      </c>
      <c r="H13" s="3">
        <f t="shared" ref="H13:H29" si="3">(G13/E13)</f>
        <v>5.3333333333333348</v>
      </c>
    </row>
    <row r="14" spans="2:8" x14ac:dyDescent="0.25">
      <c r="B14" s="3">
        <v>1</v>
      </c>
      <c r="C14" s="3">
        <v>3</v>
      </c>
      <c r="D14" s="3">
        <v>1</v>
      </c>
      <c r="E14" s="3">
        <f>(11*6)/F8</f>
        <v>1.8333333333333333</v>
      </c>
      <c r="F14" s="3">
        <f t="shared" si="1"/>
        <v>-0.83333333333333326</v>
      </c>
      <c r="G14" s="3">
        <f t="shared" si="2"/>
        <v>0.69444444444444431</v>
      </c>
      <c r="H14" s="3">
        <f t="shared" si="3"/>
        <v>0.37878787878787873</v>
      </c>
    </row>
    <row r="15" spans="2:8" x14ac:dyDescent="0.25">
      <c r="B15" s="3">
        <v>2</v>
      </c>
      <c r="C15" s="3">
        <v>1</v>
      </c>
      <c r="D15" s="3">
        <v>1</v>
      </c>
      <c r="E15" s="3">
        <v>2.8333333333333335</v>
      </c>
      <c r="F15" s="3">
        <f t="shared" si="1"/>
        <v>-1.8333333333333335</v>
      </c>
      <c r="G15" s="3">
        <f t="shared" si="2"/>
        <v>3.3611111111111116</v>
      </c>
      <c r="H15" s="3">
        <f t="shared" si="3"/>
        <v>1.1862745098039216</v>
      </c>
    </row>
    <row r="16" spans="2:8" x14ac:dyDescent="0.25">
      <c r="B16" s="3">
        <v>2</v>
      </c>
      <c r="C16" s="3">
        <v>2</v>
      </c>
      <c r="D16" s="3">
        <v>2</v>
      </c>
      <c r="E16" s="3">
        <v>1.3333333333333333</v>
      </c>
      <c r="F16" s="3">
        <f t="shared" si="1"/>
        <v>0.66666666666666674</v>
      </c>
      <c r="G16" s="3">
        <f t="shared" si="2"/>
        <v>0.44444444444444453</v>
      </c>
      <c r="H16" s="3">
        <f t="shared" si="3"/>
        <v>0.33333333333333343</v>
      </c>
    </row>
    <row r="17" spans="2:9" x14ac:dyDescent="0.25">
      <c r="B17" s="3">
        <v>2</v>
      </c>
      <c r="C17" s="3">
        <v>3</v>
      </c>
      <c r="D17" s="3">
        <v>3</v>
      </c>
      <c r="E17" s="3">
        <v>1.8333333333333333</v>
      </c>
      <c r="F17" s="3">
        <f t="shared" si="1"/>
        <v>1.1666666666666667</v>
      </c>
      <c r="G17" s="3">
        <f t="shared" si="2"/>
        <v>1.3611111111111114</v>
      </c>
      <c r="H17" s="3">
        <f t="shared" si="3"/>
        <v>0.74242424242424265</v>
      </c>
    </row>
    <row r="18" spans="2:9" x14ac:dyDescent="0.25">
      <c r="B18" s="3">
        <v>3</v>
      </c>
      <c r="C18" s="3">
        <v>1</v>
      </c>
      <c r="D18" s="3">
        <v>2</v>
      </c>
      <c r="E18" s="3">
        <v>2.8333333333333335</v>
      </c>
      <c r="F18" s="3">
        <f t="shared" si="1"/>
        <v>-0.83333333333333348</v>
      </c>
      <c r="G18" s="3">
        <f t="shared" si="2"/>
        <v>0.69444444444444464</v>
      </c>
      <c r="H18" s="3">
        <f t="shared" si="3"/>
        <v>0.24509803921568632</v>
      </c>
    </row>
    <row r="19" spans="2:9" x14ac:dyDescent="0.25">
      <c r="B19" s="3">
        <v>3</v>
      </c>
      <c r="C19" s="3">
        <v>2</v>
      </c>
      <c r="D19" s="3">
        <v>2</v>
      </c>
      <c r="E19" s="3">
        <v>1.3333333333333333</v>
      </c>
      <c r="F19" s="3">
        <f t="shared" si="1"/>
        <v>0.66666666666666674</v>
      </c>
      <c r="G19" s="3">
        <f t="shared" si="2"/>
        <v>0.44444444444444453</v>
      </c>
      <c r="H19" s="3">
        <f t="shared" si="3"/>
        <v>0.33333333333333343</v>
      </c>
    </row>
    <row r="20" spans="2:9" x14ac:dyDescent="0.25">
      <c r="B20" s="3">
        <v>3</v>
      </c>
      <c r="C20" s="3">
        <v>3</v>
      </c>
      <c r="D20" s="3">
        <v>2</v>
      </c>
      <c r="E20" s="3">
        <v>1.8333333333333333</v>
      </c>
      <c r="F20" s="3">
        <f t="shared" si="1"/>
        <v>0.16666666666666674</v>
      </c>
      <c r="G20" s="3">
        <f t="shared" si="2"/>
        <v>2.7777777777777804E-2</v>
      </c>
      <c r="H20" s="3">
        <f t="shared" si="3"/>
        <v>1.5151515151515166E-2</v>
      </c>
    </row>
    <row r="21" spans="2:9" x14ac:dyDescent="0.25">
      <c r="B21" s="3">
        <v>4</v>
      </c>
      <c r="C21" s="3">
        <v>1</v>
      </c>
      <c r="D21" s="3">
        <v>3</v>
      </c>
      <c r="E21" s="3">
        <v>2.8333333333333335</v>
      </c>
      <c r="F21" s="3">
        <f t="shared" si="1"/>
        <v>0.16666666666666652</v>
      </c>
      <c r="G21" s="3">
        <f t="shared" si="2"/>
        <v>2.7777777777777728E-2</v>
      </c>
      <c r="H21" s="3">
        <f t="shared" si="3"/>
        <v>9.8039215686274335E-3</v>
      </c>
    </row>
    <row r="22" spans="2:9" x14ac:dyDescent="0.25">
      <c r="B22" s="3">
        <v>4</v>
      </c>
      <c r="C22" s="3">
        <v>2</v>
      </c>
      <c r="D22" s="3">
        <v>0</v>
      </c>
      <c r="E22" s="3">
        <v>1.3333333333333333</v>
      </c>
      <c r="F22" s="3">
        <f t="shared" si="1"/>
        <v>-1.3333333333333333</v>
      </c>
      <c r="G22" s="3">
        <f t="shared" si="2"/>
        <v>1.7777777777777777</v>
      </c>
      <c r="H22" s="3">
        <f t="shared" si="3"/>
        <v>1.3333333333333333</v>
      </c>
    </row>
    <row r="23" spans="2:9" x14ac:dyDescent="0.25">
      <c r="B23" s="3">
        <v>4</v>
      </c>
      <c r="C23" s="3">
        <v>3</v>
      </c>
      <c r="D23" s="3">
        <v>3</v>
      </c>
      <c r="E23" s="3">
        <v>1.8333333333333333</v>
      </c>
      <c r="F23" s="3">
        <f t="shared" si="1"/>
        <v>1.1666666666666667</v>
      </c>
      <c r="G23" s="3">
        <f t="shared" si="2"/>
        <v>1.3611111111111114</v>
      </c>
      <c r="H23" s="3">
        <f t="shared" si="3"/>
        <v>0.74242424242424265</v>
      </c>
    </row>
    <row r="24" spans="2:9" x14ac:dyDescent="0.25">
      <c r="B24" s="3">
        <v>5</v>
      </c>
      <c r="C24" s="3">
        <v>1</v>
      </c>
      <c r="D24" s="3">
        <v>5</v>
      </c>
      <c r="E24" s="3">
        <v>2.8333333333333335</v>
      </c>
      <c r="F24" s="3">
        <f t="shared" si="1"/>
        <v>2.1666666666666665</v>
      </c>
      <c r="G24" s="3">
        <f t="shared" si="2"/>
        <v>4.6944444444444438</v>
      </c>
      <c r="H24" s="3">
        <f t="shared" si="3"/>
        <v>1.6568627450980389</v>
      </c>
    </row>
    <row r="25" spans="2:9" x14ac:dyDescent="0.25">
      <c r="B25" s="3">
        <v>5</v>
      </c>
      <c r="C25" s="3">
        <v>2</v>
      </c>
      <c r="D25" s="3">
        <v>0</v>
      </c>
      <c r="E25" s="3">
        <v>1.3333333333333333</v>
      </c>
      <c r="F25" s="3">
        <f t="shared" si="1"/>
        <v>-1.3333333333333333</v>
      </c>
      <c r="G25" s="3">
        <f t="shared" si="2"/>
        <v>1.7777777777777777</v>
      </c>
      <c r="H25" s="3">
        <f t="shared" si="3"/>
        <v>1.3333333333333333</v>
      </c>
    </row>
    <row r="26" spans="2:9" x14ac:dyDescent="0.25">
      <c r="B26" s="3">
        <v>5</v>
      </c>
      <c r="C26" s="3">
        <v>3</v>
      </c>
      <c r="D26" s="3">
        <v>1</v>
      </c>
      <c r="E26" s="3">
        <v>1.8333333333333333</v>
      </c>
      <c r="F26" s="3">
        <f t="shared" si="1"/>
        <v>-0.83333333333333326</v>
      </c>
      <c r="G26" s="3">
        <f t="shared" si="2"/>
        <v>0.69444444444444431</v>
      </c>
      <c r="H26" s="3">
        <f t="shared" si="3"/>
        <v>0.37878787878787873</v>
      </c>
    </row>
    <row r="27" spans="2:9" x14ac:dyDescent="0.25">
      <c r="B27" s="3">
        <v>6</v>
      </c>
      <c r="C27" s="3">
        <v>1</v>
      </c>
      <c r="D27" s="3">
        <v>5</v>
      </c>
      <c r="E27" s="3">
        <v>2.8333333333333335</v>
      </c>
      <c r="F27" s="3">
        <f t="shared" si="1"/>
        <v>2.1666666666666665</v>
      </c>
      <c r="G27" s="3">
        <f t="shared" si="2"/>
        <v>4.6944444444444438</v>
      </c>
      <c r="H27" s="3">
        <f t="shared" si="3"/>
        <v>1.6568627450980389</v>
      </c>
    </row>
    <row r="28" spans="2:9" x14ac:dyDescent="0.25">
      <c r="B28" s="3">
        <v>6</v>
      </c>
      <c r="C28" s="3">
        <v>2</v>
      </c>
      <c r="D28" s="3">
        <v>0</v>
      </c>
      <c r="E28" s="3">
        <v>1.3333333333333333</v>
      </c>
      <c r="F28" s="3">
        <f t="shared" si="1"/>
        <v>-1.3333333333333333</v>
      </c>
      <c r="G28" s="3">
        <f t="shared" si="2"/>
        <v>1.7777777777777777</v>
      </c>
      <c r="H28" s="3">
        <f t="shared" si="3"/>
        <v>1.3333333333333333</v>
      </c>
    </row>
    <row r="29" spans="2:9" x14ac:dyDescent="0.25">
      <c r="B29" s="3">
        <v>6</v>
      </c>
      <c r="C29" s="3">
        <v>3</v>
      </c>
      <c r="D29" s="3">
        <v>1</v>
      </c>
      <c r="E29" s="3">
        <v>1.8333333333333333</v>
      </c>
      <c r="F29" s="3">
        <f t="shared" si="1"/>
        <v>-0.83333333333333326</v>
      </c>
      <c r="G29" s="3">
        <f t="shared" si="2"/>
        <v>0.69444444444444431</v>
      </c>
      <c r="H29" s="3">
        <f t="shared" si="3"/>
        <v>0.37878787878787873</v>
      </c>
    </row>
    <row r="30" spans="2:9" x14ac:dyDescent="0.25">
      <c r="G30" s="4" t="s">
        <v>13</v>
      </c>
      <c r="H30" s="4">
        <f>SUM(H12:H29)</f>
        <v>18.577540106951876</v>
      </c>
    </row>
    <row r="31" spans="2:9" x14ac:dyDescent="0.25">
      <c r="F31" t="s">
        <v>16</v>
      </c>
      <c r="G31">
        <f>_xlfn.CHISQ.DIST.RT(H30,5)</f>
        <v>2.3032451984797329E-3</v>
      </c>
      <c r="H31" s="2" t="s">
        <v>14</v>
      </c>
      <c r="I31" s="2"/>
    </row>
    <row r="32" spans="2:9" x14ac:dyDescent="0.25">
      <c r="F32" t="s">
        <v>15</v>
      </c>
      <c r="G32">
        <f>_xlfn.CHISQ.DIST(H30,5,TRUE)</f>
        <v>0.99769675480152031</v>
      </c>
      <c r="H32" s="2"/>
      <c r="I32" s="2"/>
    </row>
  </sheetData>
  <mergeCells count="1">
    <mergeCell ref="H31:I3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2013-06-19T10:11:54Z</dcterms:created>
  <dcterms:modified xsi:type="dcterms:W3CDTF">2013-06-19T10:13:26Z</dcterms:modified>
</cp:coreProperties>
</file>